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Участники ШЭ" sheetId="1" state="visible" r:id="rId2"/>
    <sheet name="СВОД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<sst xmlns="http://schemas.openxmlformats.org/spreadsheetml/2006/main" count="121" uniqueCount="87">
  <si>
    <t xml:space="preserve">Информация о фактическом количестве участников, победителях и призеров школьного этапа всероссийской олимпиады школьников в 2018/2019 учебном году в МАОУ «Лицей № 62» Октябрьского района г. Саратова Саратовской области</t>
  </si>
  <si>
    <t xml:space="preserve">Наименование ОУ</t>
  </si>
  <si>
    <t xml:space="preserve">Предметы</t>
  </si>
  <si>
    <t xml:space="preserve">4 класс</t>
  </si>
  <si>
    <t xml:space="preserve">5 класс</t>
  </si>
  <si>
    <t xml:space="preserve">6 класс</t>
  </si>
  <si>
    <t xml:space="preserve">7 класс</t>
  </si>
  <si>
    <t xml:space="preserve">8 класс</t>
  </si>
  <si>
    <t xml:space="preserve">9 класс</t>
  </si>
  <si>
    <t xml:space="preserve">10 класс</t>
  </si>
  <si>
    <t xml:space="preserve">11 класс</t>
  </si>
  <si>
    <t xml:space="preserve">Общее кол-во обучающихся в параллели</t>
  </si>
  <si>
    <t xml:space="preserve">Кол-во  участий в школьном этапе олимпиады</t>
  </si>
  <si>
    <t xml:space="preserve">Кол-во победителей школьного этапа олимпиады</t>
  </si>
  <si>
    <t xml:space="preserve">Кол-во призеров школьного этапа олимпиады</t>
  </si>
  <si>
    <t xml:space="preserve">Математика</t>
  </si>
  <si>
    <t xml:space="preserve">Русский язык</t>
  </si>
  <si>
    <t xml:space="preserve">Английский язык</t>
  </si>
  <si>
    <t xml:space="preserve">Немецкий язык</t>
  </si>
  <si>
    <t xml:space="preserve">Французский язык</t>
  </si>
  <si>
    <t xml:space="preserve">Испанский язык</t>
  </si>
  <si>
    <t xml:space="preserve">Китайский язык</t>
  </si>
  <si>
    <t xml:space="preserve">Итальянский язык</t>
  </si>
  <si>
    <t xml:space="preserve">Информатика и ИКТ</t>
  </si>
  <si>
    <t xml:space="preserve">Физика</t>
  </si>
  <si>
    <t xml:space="preserve">Химия</t>
  </si>
  <si>
    <t xml:space="preserve">Биология</t>
  </si>
  <si>
    <t xml:space="preserve">Экология</t>
  </si>
  <si>
    <t xml:space="preserve">География</t>
  </si>
  <si>
    <t xml:space="preserve">Астрономия</t>
  </si>
  <si>
    <t xml:space="preserve">Литература</t>
  </si>
  <si>
    <t xml:space="preserve">История</t>
  </si>
  <si>
    <t xml:space="preserve">Обществознание</t>
  </si>
  <si>
    <t xml:space="preserve">Экономика</t>
  </si>
  <si>
    <t xml:space="preserve">Право</t>
  </si>
  <si>
    <t xml:space="preserve">МХК</t>
  </si>
  <si>
    <t xml:space="preserve">Физическая культура</t>
  </si>
  <si>
    <t xml:space="preserve">Технология</t>
  </si>
  <si>
    <t xml:space="preserve">ОБЖ</t>
  </si>
  <si>
    <t xml:space="preserve">Итого:</t>
  </si>
  <si>
    <t xml:space="preserve">Победители</t>
  </si>
  <si>
    <t xml:space="preserve">Призеры</t>
  </si>
  <si>
    <t xml:space="preserve">Информацмя о количестве обучающихся, принявших участие в школьном этапе ВсОШ в 2018/2019 учебном году
 МАОУ «Лицей № 62» Октябрьского района г. Саратова</t>
  </si>
  <si>
    <t xml:space="preserve">Кол-во обучающихся 4 классов, принявших участие в школьном этапе олимпиады в 2018/2019 учебном году (обучающийся, принявший участие в двух предметах учитывается один раз)</t>
  </si>
  <si>
    <t xml:space="preserve">в том числе</t>
  </si>
  <si>
    <t xml:space="preserve"> Кол-во участий в школьном этапе олимпиады (4 класс) </t>
  </si>
  <si>
    <t xml:space="preserve">Общее кол-во победителей и призеров (4 класс) </t>
  </si>
  <si>
    <t xml:space="preserve">% победителей и призеров от количества участий  (4 классе)</t>
  </si>
  <si>
    <t xml:space="preserve">Кол-во обучающихся 5 - 11 классов, принявших участие в школьном этапе олимпиады в 2018/2019 учебном году (обучающийся, принявший участие в нескольких предметах учитывается один раз)</t>
  </si>
  <si>
    <t xml:space="preserve"> Кол-во участий в школьном этапе олимпиады (5-11 класс)</t>
  </si>
  <si>
    <t xml:space="preserve">Общее кол-во победителей и призеров</t>
  </si>
  <si>
    <t xml:space="preserve">% победителей и призеров от количества участий  в 5-11 классах</t>
  </si>
  <si>
    <t xml:space="preserve">Кол-во обучающихся с ОВЗ, принявших участие в школьном этапе олимпиады</t>
  </si>
  <si>
    <t xml:space="preserve">в том числе инвалидов</t>
  </si>
  <si>
    <t xml:space="preserve">Кол-во обучающихся  СОП, принявших участие в школьном этапе олимпиады</t>
  </si>
  <si>
    <t xml:space="preserve">Кол-во обучающихся, подучетных категорий (без учета детей из СОП), принявших участие в школьном этапе олимпиады</t>
  </si>
  <si>
    <t xml:space="preserve">только по русскому языку</t>
  </si>
  <si>
    <t xml:space="preserve">только по математике</t>
  </si>
  <si>
    <t xml:space="preserve">по двум предметам</t>
  </si>
  <si>
    <t xml:space="preserve">по одному предмету</t>
  </si>
  <si>
    <t xml:space="preserve">по трем предметам</t>
  </si>
  <si>
    <t xml:space="preserve">по четырем предметам</t>
  </si>
  <si>
    <t xml:space="preserve">по пяти предметам</t>
  </si>
  <si>
    <t xml:space="preserve">по шести предметам</t>
  </si>
  <si>
    <t xml:space="preserve">по семи предметам</t>
  </si>
  <si>
    <t xml:space="preserve">по восьми предметам</t>
  </si>
  <si>
    <t xml:space="preserve">по девяти предметам</t>
  </si>
  <si>
    <t xml:space="preserve">по десяти предметам</t>
  </si>
  <si>
    <t xml:space="preserve">МАОУ «Лицей № 62»</t>
  </si>
  <si>
    <t xml:space="preserve">13</t>
  </si>
  <si>
    <t xml:space="preserve">2</t>
  </si>
  <si>
    <t xml:space="preserve">4</t>
  </si>
  <si>
    <t xml:space="preserve">7</t>
  </si>
  <si>
    <t xml:space="preserve">20</t>
  </si>
  <si>
    <t xml:space="preserve">65</t>
  </si>
  <si>
    <t xml:space="preserve">260</t>
  </si>
  <si>
    <t xml:space="preserve">106</t>
  </si>
  <si>
    <t xml:space="preserve">44</t>
  </si>
  <si>
    <t xml:space="preserve">24</t>
  </si>
  <si>
    <t xml:space="preserve">19</t>
  </si>
  <si>
    <t xml:space="preserve">11</t>
  </si>
  <si>
    <t xml:space="preserve">3</t>
  </si>
  <si>
    <t xml:space="preserve">1</t>
  </si>
  <si>
    <t xml:space="preserve">0</t>
  </si>
  <si>
    <t xml:space="preserve">468</t>
  </si>
  <si>
    <t xml:space="preserve">257</t>
  </si>
  <si>
    <t xml:space="preserve">55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</si>
</sst>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Times New Roman"/>
      <family val="1"/>
      <charset val="204"/>
    </font>
    <font>
      <b val="true"/>
      <sz val="10"/>
      <color rgb="FF000000"/>
      <name val="Times New Roman"/>
      <family val="1"/>
      <charset val="204"/>
    </font>
    <font>
      <sz val="10"/>
      <color rgb="FFCE181E"/>
      <name val="Times New Roman"/>
      <family val="1"/>
      <charset val="204"/>
    </font>
    <font>
      <b val="true"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DBEEF4"/>
        <bgColor rgb="FFCCFFFF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4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2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3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6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4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9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E181E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92D050"/>
    <pageSetUpPr fitToPage="false"/>
  </sheetPr>
  <dimension ref="A1:AI33"/>
  <sheetViews>
    <sheetView showFormulas="false" showGridLines="true" showRowColHeaders="true" showZeros="true" rightToLeft="false" tabSelected="false" showOutlineSymbols="true" defaultGridColor="true" view="normal" topLeftCell="H1" colorId="64" zoomScale="80" zoomScaleNormal="80" zoomScalePageLayoutView="100" workbookViewId="0">
      <selection pane="topLeft" activeCell="AI32" activeCellId="0" sqref="AI32"/>
    </sheetView>
  </sheetViews>
  <sheetFormatPr defaultRowHeight="12.75" zeroHeight="false" outlineLevelRow="0" outlineLevelCol="0"/>
  <cols>
    <col collapsed="false" customWidth="true" hidden="false" outlineLevel="0" max="1" min="1" style="1" width="9.14"/>
    <col collapsed="false" customWidth="true" hidden="false" outlineLevel="0" max="2" min="2" style="1" width="15.85"/>
    <col collapsed="false" customWidth="true" hidden="false" outlineLevel="0" max="34" min="3" style="1" width="8"/>
    <col collapsed="false" customWidth="true" hidden="false" outlineLevel="0" max="1025" min="35" style="1" width="9.14"/>
  </cols>
  <sheetData>
    <row r="1" customFormat="false" ht="33.75" hidden="false" customHeight="true" outlineLevel="0" collapsed="false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3"/>
      <c r="Z1" s="4"/>
      <c r="AA1" s="4"/>
      <c r="AB1" s="4"/>
      <c r="AC1" s="4"/>
      <c r="AD1" s="4"/>
      <c r="AE1" s="4"/>
      <c r="AF1" s="4"/>
      <c r="AG1" s="4"/>
      <c r="AH1" s="4"/>
    </row>
    <row r="2" customFormat="false" ht="15" hidden="false" customHeight="true" outlineLevel="0" collapsed="false">
      <c r="A2" s="5" t="s">
        <v>1</v>
      </c>
      <c r="B2" s="5" t="s">
        <v>2</v>
      </c>
      <c r="C2" s="5" t="s">
        <v>3</v>
      </c>
      <c r="D2" s="5"/>
      <c r="E2" s="5"/>
      <c r="F2" s="5"/>
      <c r="G2" s="5" t="s">
        <v>4</v>
      </c>
      <c r="H2" s="5"/>
      <c r="I2" s="5"/>
      <c r="J2" s="5"/>
      <c r="K2" s="5" t="s">
        <v>5</v>
      </c>
      <c r="L2" s="5"/>
      <c r="M2" s="5"/>
      <c r="N2" s="5"/>
      <c r="O2" s="5" t="s">
        <v>6</v>
      </c>
      <c r="P2" s="5"/>
      <c r="Q2" s="5"/>
      <c r="R2" s="5"/>
      <c r="S2" s="5" t="s">
        <v>7</v>
      </c>
      <c r="T2" s="5"/>
      <c r="U2" s="5"/>
      <c r="V2" s="5"/>
      <c r="W2" s="5" t="s">
        <v>8</v>
      </c>
      <c r="X2" s="5"/>
      <c r="Y2" s="5"/>
      <c r="Z2" s="5"/>
      <c r="AA2" s="5" t="s">
        <v>9</v>
      </c>
      <c r="AB2" s="5"/>
      <c r="AC2" s="5"/>
      <c r="AD2" s="5"/>
      <c r="AE2" s="5" t="s">
        <v>10</v>
      </c>
      <c r="AF2" s="5"/>
      <c r="AG2" s="5"/>
      <c r="AH2" s="5"/>
    </row>
    <row r="3" customFormat="false" ht="101.25" hidden="false" customHeight="true" outlineLevel="0" collapsed="false">
      <c r="A3" s="5"/>
      <c r="B3" s="5"/>
      <c r="C3" s="6" t="s">
        <v>11</v>
      </c>
      <c r="D3" s="6" t="s">
        <v>12</v>
      </c>
      <c r="E3" s="6" t="s">
        <v>13</v>
      </c>
      <c r="F3" s="6" t="s">
        <v>14</v>
      </c>
      <c r="G3" s="6" t="s">
        <v>11</v>
      </c>
      <c r="H3" s="6" t="s">
        <v>12</v>
      </c>
      <c r="I3" s="6" t="s">
        <v>13</v>
      </c>
      <c r="J3" s="6" t="s">
        <v>14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11</v>
      </c>
      <c r="P3" s="6" t="s">
        <v>12</v>
      </c>
      <c r="Q3" s="6" t="s">
        <v>13</v>
      </c>
      <c r="R3" s="6" t="s">
        <v>14</v>
      </c>
      <c r="S3" s="6" t="s">
        <v>11</v>
      </c>
      <c r="T3" s="6" t="s">
        <v>12</v>
      </c>
      <c r="U3" s="6" t="s">
        <v>13</v>
      </c>
      <c r="V3" s="6" t="s">
        <v>14</v>
      </c>
      <c r="W3" s="6" t="s">
        <v>11</v>
      </c>
      <c r="X3" s="6" t="s">
        <v>12</v>
      </c>
      <c r="Y3" s="6" t="s">
        <v>13</v>
      </c>
      <c r="Z3" s="6" t="s">
        <v>14</v>
      </c>
      <c r="AA3" s="6" t="s">
        <v>11</v>
      </c>
      <c r="AB3" s="6" t="s">
        <v>12</v>
      </c>
      <c r="AC3" s="6" t="s">
        <v>13</v>
      </c>
      <c r="AD3" s="6" t="s">
        <v>14</v>
      </c>
      <c r="AE3" s="6" t="s">
        <v>11</v>
      </c>
      <c r="AF3" s="6" t="s">
        <v>12</v>
      </c>
      <c r="AG3" s="6" t="s">
        <v>13</v>
      </c>
      <c r="AH3" s="6" t="s">
        <v>14</v>
      </c>
    </row>
    <row r="4" customFormat="false" ht="13.1" hidden="false" customHeight="false" outlineLevel="0" collapsed="false">
      <c r="A4" s="6"/>
      <c r="B4" s="7" t="s">
        <v>15</v>
      </c>
      <c r="C4" s="6" t="n">
        <v>121</v>
      </c>
      <c r="D4" s="6" t="n">
        <v>11</v>
      </c>
      <c r="E4" s="6" t="n">
        <v>2</v>
      </c>
      <c r="F4" s="6" t="n">
        <v>2</v>
      </c>
      <c r="G4" s="6" t="n">
        <v>107</v>
      </c>
      <c r="H4" s="6" t="n">
        <v>4</v>
      </c>
      <c r="I4" s="6" t="n">
        <v>0</v>
      </c>
      <c r="J4" s="6" t="n">
        <v>2</v>
      </c>
      <c r="K4" s="6" t="n">
        <v>119</v>
      </c>
      <c r="L4" s="6" t="n">
        <v>10</v>
      </c>
      <c r="M4" s="6" t="n">
        <v>0</v>
      </c>
      <c r="N4" s="6" t="n">
        <v>2</v>
      </c>
      <c r="O4" s="6" t="n">
        <v>87</v>
      </c>
      <c r="P4" s="6" t="n">
        <v>2</v>
      </c>
      <c r="Q4" s="6" t="n">
        <v>2</v>
      </c>
      <c r="R4" s="6" t="n">
        <v>0</v>
      </c>
      <c r="S4" s="6" t="n">
        <v>120</v>
      </c>
      <c r="T4" s="6" t="n">
        <v>2</v>
      </c>
      <c r="U4" s="6" t="n">
        <v>0</v>
      </c>
      <c r="V4" s="6" t="n">
        <v>0</v>
      </c>
      <c r="W4" s="6" t="n">
        <v>84</v>
      </c>
      <c r="X4" s="6" t="n">
        <v>3</v>
      </c>
      <c r="Y4" s="6" t="n">
        <v>0</v>
      </c>
      <c r="Z4" s="6" t="n">
        <v>0</v>
      </c>
      <c r="AA4" s="6" t="n">
        <v>60</v>
      </c>
      <c r="AB4" s="6" t="n">
        <v>3</v>
      </c>
      <c r="AC4" s="6" t="n">
        <v>0</v>
      </c>
      <c r="AD4" s="6" t="n">
        <v>0</v>
      </c>
      <c r="AE4" s="6" t="n">
        <v>50</v>
      </c>
      <c r="AF4" s="6" t="n">
        <v>3</v>
      </c>
      <c r="AG4" s="6" t="n">
        <v>0</v>
      </c>
      <c r="AH4" s="6" t="n">
        <v>1</v>
      </c>
    </row>
    <row r="5" customFormat="false" ht="13.1" hidden="false" customHeight="false" outlineLevel="0" collapsed="false">
      <c r="A5" s="6"/>
      <c r="B5" s="6" t="s">
        <v>16</v>
      </c>
      <c r="C5" s="6" t="n">
        <v>121</v>
      </c>
      <c r="D5" s="6" t="n">
        <v>9</v>
      </c>
      <c r="E5" s="6" t="n">
        <v>3</v>
      </c>
      <c r="F5" s="6" t="n">
        <v>6</v>
      </c>
      <c r="G5" s="6" t="n">
        <v>107</v>
      </c>
      <c r="H5" s="6" t="n">
        <v>14</v>
      </c>
      <c r="I5" s="6" t="n">
        <v>0</v>
      </c>
      <c r="J5" s="6" t="n">
        <v>2</v>
      </c>
      <c r="K5" s="6" t="n">
        <v>119</v>
      </c>
      <c r="L5" s="6" t="n">
        <v>12</v>
      </c>
      <c r="M5" s="6" t="n">
        <v>0</v>
      </c>
      <c r="N5" s="6" t="n">
        <v>0</v>
      </c>
      <c r="O5" s="6" t="n">
        <v>87</v>
      </c>
      <c r="P5" s="6" t="n">
        <v>6</v>
      </c>
      <c r="Q5" s="6" t="n">
        <v>0</v>
      </c>
      <c r="R5" s="6" t="n">
        <v>0</v>
      </c>
      <c r="S5" s="6" t="n">
        <v>120</v>
      </c>
      <c r="T5" s="6" t="n">
        <v>12</v>
      </c>
      <c r="U5" s="6" t="n">
        <v>0</v>
      </c>
      <c r="V5" s="6" t="n">
        <v>1</v>
      </c>
      <c r="W5" s="6" t="n">
        <v>84</v>
      </c>
      <c r="X5" s="6" t="n">
        <v>3</v>
      </c>
      <c r="Y5" s="6" t="n">
        <v>0</v>
      </c>
      <c r="Z5" s="6" t="n">
        <v>3</v>
      </c>
      <c r="AA5" s="6" t="n">
        <v>60</v>
      </c>
      <c r="AB5" s="6" t="n">
        <v>7</v>
      </c>
      <c r="AC5" s="6" t="n">
        <v>0</v>
      </c>
      <c r="AD5" s="6" t="n">
        <v>4</v>
      </c>
      <c r="AE5" s="6" t="n">
        <v>50</v>
      </c>
      <c r="AF5" s="6" t="n">
        <v>6</v>
      </c>
      <c r="AG5" s="6" t="n">
        <v>1</v>
      </c>
      <c r="AH5" s="6" t="n">
        <v>3</v>
      </c>
    </row>
    <row r="6" customFormat="false" ht="13.1" hidden="false" customHeight="false" outlineLevel="0" collapsed="false">
      <c r="A6" s="6"/>
      <c r="B6" s="6" t="s">
        <v>17</v>
      </c>
      <c r="C6" s="8"/>
      <c r="D6" s="8"/>
      <c r="E6" s="8"/>
      <c r="F6" s="8"/>
      <c r="G6" s="6" t="n">
        <v>107</v>
      </c>
      <c r="H6" s="6" t="n">
        <v>2</v>
      </c>
      <c r="I6" s="6" t="n">
        <v>1</v>
      </c>
      <c r="J6" s="6" t="n">
        <v>0</v>
      </c>
      <c r="K6" s="6" t="n">
        <v>119</v>
      </c>
      <c r="L6" s="6" t="n">
        <v>4</v>
      </c>
      <c r="M6" s="6" t="n">
        <v>0</v>
      </c>
      <c r="N6" s="6" t="n">
        <v>3</v>
      </c>
      <c r="O6" s="6" t="n">
        <v>87</v>
      </c>
      <c r="P6" s="6" t="n">
        <v>4</v>
      </c>
      <c r="Q6" s="6" t="n">
        <v>0</v>
      </c>
      <c r="R6" s="6" t="n">
        <v>0</v>
      </c>
      <c r="S6" s="6" t="n">
        <v>120</v>
      </c>
      <c r="T6" s="6" t="n">
        <v>2</v>
      </c>
      <c r="U6" s="6" t="n">
        <v>0</v>
      </c>
      <c r="V6" s="6" t="n">
        <v>2</v>
      </c>
      <c r="W6" s="6" t="n">
        <v>84</v>
      </c>
      <c r="X6" s="6" t="n">
        <v>4</v>
      </c>
      <c r="Y6" s="6" t="n">
        <v>0</v>
      </c>
      <c r="Z6" s="6" t="n">
        <v>0</v>
      </c>
      <c r="AA6" s="6" t="n">
        <v>60</v>
      </c>
      <c r="AB6" s="6" t="n">
        <v>3</v>
      </c>
      <c r="AC6" s="6" t="n">
        <v>0</v>
      </c>
      <c r="AD6" s="6" t="n">
        <v>1</v>
      </c>
      <c r="AE6" s="6" t="n">
        <v>50</v>
      </c>
      <c r="AF6" s="6" t="n">
        <v>3</v>
      </c>
      <c r="AG6" s="6" t="n">
        <v>0</v>
      </c>
      <c r="AH6" s="6" t="n">
        <v>3</v>
      </c>
    </row>
    <row r="7" customFormat="false" ht="13.1" hidden="false" customHeight="false" outlineLevel="0" collapsed="false">
      <c r="A7" s="6"/>
      <c r="B7" s="6" t="s">
        <v>18</v>
      </c>
      <c r="C7" s="8"/>
      <c r="D7" s="8"/>
      <c r="E7" s="8"/>
      <c r="F7" s="8"/>
      <c r="G7" s="9" t="n">
        <v>107</v>
      </c>
      <c r="H7" s="9" t="n">
        <v>0</v>
      </c>
      <c r="I7" s="9" t="n">
        <v>0</v>
      </c>
      <c r="J7" s="9" t="n">
        <v>0</v>
      </c>
      <c r="K7" s="9" t="n">
        <v>119</v>
      </c>
      <c r="L7" s="9" t="n">
        <v>0</v>
      </c>
      <c r="M7" s="9" t="n">
        <v>0</v>
      </c>
      <c r="N7" s="9" t="n">
        <v>0</v>
      </c>
      <c r="O7" s="9" t="n">
        <v>87</v>
      </c>
      <c r="P7" s="9" t="n">
        <v>0</v>
      </c>
      <c r="Q7" s="9" t="n">
        <v>0</v>
      </c>
      <c r="R7" s="9" t="n">
        <v>0</v>
      </c>
      <c r="S7" s="9" t="n">
        <v>120</v>
      </c>
      <c r="T7" s="9" t="n">
        <v>0</v>
      </c>
      <c r="U7" s="9" t="n">
        <v>0</v>
      </c>
      <c r="V7" s="9" t="n">
        <v>0</v>
      </c>
      <c r="W7" s="9" t="n">
        <v>84</v>
      </c>
      <c r="X7" s="9" t="n">
        <v>0</v>
      </c>
      <c r="Y7" s="9" t="n">
        <v>0</v>
      </c>
      <c r="Z7" s="9" t="n">
        <v>0</v>
      </c>
      <c r="AA7" s="9" t="n">
        <v>60</v>
      </c>
      <c r="AB7" s="9" t="n">
        <v>0</v>
      </c>
      <c r="AC7" s="9" t="n">
        <v>0</v>
      </c>
      <c r="AD7" s="9" t="n">
        <v>0</v>
      </c>
      <c r="AE7" s="9" t="n">
        <v>50</v>
      </c>
      <c r="AF7" s="9" t="n">
        <v>0</v>
      </c>
      <c r="AG7" s="9" t="n">
        <v>0</v>
      </c>
      <c r="AH7" s="9" t="n">
        <v>0</v>
      </c>
    </row>
    <row r="8" customFormat="false" ht="13.1" hidden="false" customHeight="false" outlineLevel="0" collapsed="false">
      <c r="A8" s="6"/>
      <c r="B8" s="6" t="s">
        <v>19</v>
      </c>
      <c r="C8" s="8"/>
      <c r="D8" s="8"/>
      <c r="E8" s="8"/>
      <c r="F8" s="8"/>
      <c r="G8" s="9" t="n">
        <v>107</v>
      </c>
      <c r="H8" s="9" t="n">
        <v>0</v>
      </c>
      <c r="I8" s="9" t="n">
        <v>0</v>
      </c>
      <c r="J8" s="9" t="n">
        <v>0</v>
      </c>
      <c r="K8" s="9" t="n">
        <v>119</v>
      </c>
      <c r="L8" s="9" t="n">
        <v>0</v>
      </c>
      <c r="M8" s="9" t="n">
        <v>0</v>
      </c>
      <c r="N8" s="9" t="n">
        <v>0</v>
      </c>
      <c r="O8" s="9" t="n">
        <v>87</v>
      </c>
      <c r="P8" s="9" t="n">
        <v>0</v>
      </c>
      <c r="Q8" s="9" t="n">
        <v>0</v>
      </c>
      <c r="R8" s="9" t="n">
        <v>0</v>
      </c>
      <c r="S8" s="9" t="n">
        <v>120</v>
      </c>
      <c r="T8" s="9" t="n">
        <v>0</v>
      </c>
      <c r="U8" s="9" t="n">
        <v>0</v>
      </c>
      <c r="V8" s="9" t="n">
        <v>0</v>
      </c>
      <c r="W8" s="9" t="n">
        <v>84</v>
      </c>
      <c r="X8" s="9" t="n">
        <v>0</v>
      </c>
      <c r="Y8" s="9" t="n">
        <v>0</v>
      </c>
      <c r="Z8" s="9" t="n">
        <v>0</v>
      </c>
      <c r="AA8" s="9" t="n">
        <v>60</v>
      </c>
      <c r="AB8" s="9" t="n">
        <v>0</v>
      </c>
      <c r="AC8" s="9" t="n">
        <v>0</v>
      </c>
      <c r="AD8" s="9" t="n">
        <v>0</v>
      </c>
      <c r="AE8" s="9" t="n">
        <v>50</v>
      </c>
      <c r="AF8" s="9" t="n">
        <v>0</v>
      </c>
      <c r="AG8" s="9" t="n">
        <v>0</v>
      </c>
      <c r="AH8" s="9" t="n">
        <v>0</v>
      </c>
    </row>
    <row r="9" customFormat="false" ht="13.1" hidden="false" customHeight="false" outlineLevel="0" collapsed="false">
      <c r="A9" s="6"/>
      <c r="B9" s="6" t="s">
        <v>20</v>
      </c>
      <c r="C9" s="8"/>
      <c r="D9" s="8"/>
      <c r="E9" s="8"/>
      <c r="F9" s="8"/>
      <c r="G9" s="9" t="n">
        <v>107</v>
      </c>
      <c r="H9" s="9" t="n">
        <v>0</v>
      </c>
      <c r="I9" s="9" t="n">
        <v>0</v>
      </c>
      <c r="J9" s="9" t="n">
        <v>0</v>
      </c>
      <c r="K9" s="9" t="n">
        <v>119</v>
      </c>
      <c r="L9" s="9" t="n">
        <v>0</v>
      </c>
      <c r="M9" s="9" t="n">
        <v>0</v>
      </c>
      <c r="N9" s="9" t="n">
        <v>0</v>
      </c>
      <c r="O9" s="9" t="n">
        <v>87</v>
      </c>
      <c r="P9" s="9" t="n">
        <v>0</v>
      </c>
      <c r="Q9" s="9" t="n">
        <v>0</v>
      </c>
      <c r="R9" s="9" t="n">
        <v>0</v>
      </c>
      <c r="S9" s="9" t="n">
        <v>120</v>
      </c>
      <c r="T9" s="9" t="n">
        <v>0</v>
      </c>
      <c r="U9" s="9" t="n">
        <v>0</v>
      </c>
      <c r="V9" s="9" t="n">
        <v>0</v>
      </c>
      <c r="W9" s="9" t="n">
        <v>84</v>
      </c>
      <c r="X9" s="9" t="n">
        <v>0</v>
      </c>
      <c r="Y9" s="9" t="n">
        <v>0</v>
      </c>
      <c r="Z9" s="9" t="n">
        <v>0</v>
      </c>
      <c r="AA9" s="9" t="n">
        <v>60</v>
      </c>
      <c r="AB9" s="9" t="n">
        <v>0</v>
      </c>
      <c r="AC9" s="9" t="n">
        <v>0</v>
      </c>
      <c r="AD9" s="9" t="n">
        <v>0</v>
      </c>
      <c r="AE9" s="9" t="n">
        <v>50</v>
      </c>
      <c r="AF9" s="9" t="n">
        <v>0</v>
      </c>
      <c r="AG9" s="9" t="n">
        <v>0</v>
      </c>
      <c r="AH9" s="9" t="n">
        <v>0</v>
      </c>
    </row>
    <row r="10" customFormat="false" ht="13.1" hidden="false" customHeight="false" outlineLevel="0" collapsed="false">
      <c r="A10" s="6"/>
      <c r="B10" s="6" t="s">
        <v>21</v>
      </c>
      <c r="C10" s="8"/>
      <c r="D10" s="8"/>
      <c r="E10" s="8"/>
      <c r="F10" s="8"/>
      <c r="G10" s="9" t="n">
        <v>107</v>
      </c>
      <c r="H10" s="9" t="n">
        <v>0</v>
      </c>
      <c r="I10" s="9" t="n">
        <v>0</v>
      </c>
      <c r="J10" s="9" t="n">
        <v>0</v>
      </c>
      <c r="K10" s="9" t="n">
        <v>119</v>
      </c>
      <c r="L10" s="9" t="n">
        <v>0</v>
      </c>
      <c r="M10" s="9" t="n">
        <v>0</v>
      </c>
      <c r="N10" s="9" t="n">
        <v>0</v>
      </c>
      <c r="O10" s="9" t="n">
        <v>87</v>
      </c>
      <c r="P10" s="9" t="n">
        <v>0</v>
      </c>
      <c r="Q10" s="9" t="n">
        <v>0</v>
      </c>
      <c r="R10" s="9" t="n">
        <v>0</v>
      </c>
      <c r="S10" s="9" t="n">
        <v>120</v>
      </c>
      <c r="T10" s="9" t="n">
        <v>0</v>
      </c>
      <c r="U10" s="9" t="n">
        <v>0</v>
      </c>
      <c r="V10" s="9" t="n">
        <v>0</v>
      </c>
      <c r="W10" s="9" t="n">
        <v>84</v>
      </c>
      <c r="X10" s="9" t="n">
        <v>0</v>
      </c>
      <c r="Y10" s="9" t="n">
        <v>0</v>
      </c>
      <c r="Z10" s="9" t="n">
        <v>0</v>
      </c>
      <c r="AA10" s="9" t="n">
        <v>60</v>
      </c>
      <c r="AB10" s="9" t="n">
        <v>0</v>
      </c>
      <c r="AC10" s="9" t="n">
        <v>0</v>
      </c>
      <c r="AD10" s="9" t="n">
        <v>0</v>
      </c>
      <c r="AE10" s="9" t="n">
        <v>50</v>
      </c>
      <c r="AF10" s="9" t="n">
        <v>0</v>
      </c>
      <c r="AG10" s="9" t="n">
        <v>0</v>
      </c>
      <c r="AH10" s="9" t="n">
        <v>0</v>
      </c>
    </row>
    <row r="11" customFormat="false" ht="13.1" hidden="false" customHeight="false" outlineLevel="0" collapsed="false">
      <c r="A11" s="6"/>
      <c r="B11" s="6" t="s">
        <v>22</v>
      </c>
      <c r="C11" s="8"/>
      <c r="D11" s="8"/>
      <c r="E11" s="8"/>
      <c r="F11" s="8"/>
      <c r="G11" s="9" t="n">
        <v>107</v>
      </c>
      <c r="H11" s="9" t="n">
        <v>0</v>
      </c>
      <c r="I11" s="9" t="n">
        <v>0</v>
      </c>
      <c r="J11" s="9" t="n">
        <v>0</v>
      </c>
      <c r="K11" s="9" t="n">
        <v>119</v>
      </c>
      <c r="L11" s="9" t="n">
        <v>0</v>
      </c>
      <c r="M11" s="9" t="n">
        <v>0</v>
      </c>
      <c r="N11" s="9" t="n">
        <v>0</v>
      </c>
      <c r="O11" s="9" t="n">
        <v>87</v>
      </c>
      <c r="P11" s="9" t="n">
        <v>0</v>
      </c>
      <c r="Q11" s="9" t="n">
        <v>0</v>
      </c>
      <c r="R11" s="9" t="n">
        <v>0</v>
      </c>
      <c r="S11" s="9" t="n">
        <v>120</v>
      </c>
      <c r="T11" s="9" t="n">
        <v>0</v>
      </c>
      <c r="U11" s="9" t="n">
        <v>0</v>
      </c>
      <c r="V11" s="9" t="n">
        <v>0</v>
      </c>
      <c r="W11" s="9" t="n">
        <v>84</v>
      </c>
      <c r="X11" s="9" t="n">
        <v>0</v>
      </c>
      <c r="Y11" s="9" t="n">
        <v>0</v>
      </c>
      <c r="Z11" s="9" t="n">
        <v>0</v>
      </c>
      <c r="AA11" s="9" t="n">
        <v>60</v>
      </c>
      <c r="AB11" s="9" t="n">
        <v>0</v>
      </c>
      <c r="AC11" s="9" t="n">
        <v>0</v>
      </c>
      <c r="AD11" s="9" t="n">
        <v>0</v>
      </c>
      <c r="AE11" s="9" t="n">
        <v>50</v>
      </c>
      <c r="AF11" s="9" t="n">
        <v>0</v>
      </c>
      <c r="AG11" s="9" t="n">
        <v>0</v>
      </c>
      <c r="AH11" s="9" t="n">
        <v>0</v>
      </c>
    </row>
    <row r="12" customFormat="false" ht="13.1" hidden="false" customHeight="false" outlineLevel="0" collapsed="false">
      <c r="A12" s="6"/>
      <c r="B12" s="6" t="s">
        <v>23</v>
      </c>
      <c r="C12" s="8"/>
      <c r="D12" s="8"/>
      <c r="E12" s="8"/>
      <c r="F12" s="8"/>
      <c r="G12" s="9" t="n">
        <v>107</v>
      </c>
      <c r="H12" s="9" t="n">
        <v>0</v>
      </c>
      <c r="I12" s="9" t="n">
        <v>0</v>
      </c>
      <c r="J12" s="9" t="n">
        <v>0</v>
      </c>
      <c r="K12" s="6" t="n">
        <v>119</v>
      </c>
      <c r="L12" s="6" t="n">
        <v>11</v>
      </c>
      <c r="M12" s="6" t="n">
        <v>2</v>
      </c>
      <c r="N12" s="6" t="n">
        <v>8</v>
      </c>
      <c r="O12" s="6" t="n">
        <v>87</v>
      </c>
      <c r="P12" s="6" t="n">
        <v>4</v>
      </c>
      <c r="Q12" s="6" t="n">
        <v>0</v>
      </c>
      <c r="R12" s="6" t="n">
        <v>0</v>
      </c>
      <c r="S12" s="6" t="n">
        <v>120</v>
      </c>
      <c r="T12" s="6" t="n">
        <v>4</v>
      </c>
      <c r="U12" s="6" t="n">
        <v>0</v>
      </c>
      <c r="V12" s="6" t="n">
        <v>1</v>
      </c>
      <c r="W12" s="6" t="n">
        <v>84</v>
      </c>
      <c r="X12" s="6" t="n">
        <v>0</v>
      </c>
      <c r="Y12" s="6" t="n">
        <v>0</v>
      </c>
      <c r="Z12" s="6" t="n">
        <v>0</v>
      </c>
      <c r="AA12" s="6" t="n">
        <v>60</v>
      </c>
      <c r="AB12" s="6" t="n">
        <v>0</v>
      </c>
      <c r="AC12" s="6" t="n">
        <v>0</v>
      </c>
      <c r="AD12" s="6" t="n">
        <v>0</v>
      </c>
      <c r="AE12" s="6" t="n">
        <v>50</v>
      </c>
      <c r="AF12" s="6" t="n">
        <v>1</v>
      </c>
      <c r="AG12" s="6" t="n">
        <v>0</v>
      </c>
      <c r="AH12" s="6" t="n">
        <v>0</v>
      </c>
    </row>
    <row r="13" customFormat="false" ht="13.1" hidden="false" customHeight="false" outlineLevel="0" collapsed="false">
      <c r="A13" s="6"/>
      <c r="B13" s="6" t="s">
        <v>24</v>
      </c>
      <c r="C13" s="8"/>
      <c r="D13" s="8"/>
      <c r="E13" s="8"/>
      <c r="F13" s="8"/>
      <c r="G13" s="9" t="n">
        <v>107</v>
      </c>
      <c r="H13" s="9" t="n">
        <v>0</v>
      </c>
      <c r="I13" s="9" t="n">
        <v>0</v>
      </c>
      <c r="J13" s="9" t="n">
        <v>0</v>
      </c>
      <c r="K13" s="9" t="n">
        <v>119</v>
      </c>
      <c r="L13" s="9" t="n">
        <v>0</v>
      </c>
      <c r="M13" s="9" t="n">
        <v>0</v>
      </c>
      <c r="N13" s="9" t="n">
        <v>0</v>
      </c>
      <c r="O13" s="9" t="n">
        <v>87</v>
      </c>
      <c r="P13" s="9" t="n">
        <v>0</v>
      </c>
      <c r="Q13" s="9" t="n">
        <v>0</v>
      </c>
      <c r="R13" s="9" t="n">
        <v>0</v>
      </c>
      <c r="S13" s="6" t="n">
        <v>120</v>
      </c>
      <c r="T13" s="6" t="n">
        <v>2</v>
      </c>
      <c r="U13" s="6" t="n">
        <v>0</v>
      </c>
      <c r="V13" s="6" t="n">
        <v>0</v>
      </c>
      <c r="W13" s="6" t="n">
        <v>84</v>
      </c>
      <c r="X13" s="6" t="n">
        <v>2</v>
      </c>
      <c r="Y13" s="6" t="n">
        <v>0</v>
      </c>
      <c r="Z13" s="6" t="n">
        <v>0</v>
      </c>
      <c r="AA13" s="6" t="n">
        <v>60</v>
      </c>
      <c r="AB13" s="6" t="n">
        <v>3</v>
      </c>
      <c r="AC13" s="6" t="n">
        <v>1</v>
      </c>
      <c r="AD13" s="6" t="n">
        <v>1</v>
      </c>
      <c r="AE13" s="6" t="n">
        <v>50</v>
      </c>
      <c r="AF13" s="6" t="n">
        <v>2</v>
      </c>
      <c r="AG13" s="6" t="n">
        <v>0</v>
      </c>
      <c r="AH13" s="6" t="n">
        <v>0</v>
      </c>
    </row>
    <row r="14" customFormat="false" ht="13.1" hidden="false" customHeight="false" outlineLevel="0" collapsed="false">
      <c r="A14" s="6"/>
      <c r="B14" s="6" t="s">
        <v>25</v>
      </c>
      <c r="C14" s="8"/>
      <c r="D14" s="8"/>
      <c r="E14" s="8"/>
      <c r="F14" s="8"/>
      <c r="G14" s="9" t="n">
        <v>107</v>
      </c>
      <c r="H14" s="9" t="n">
        <v>0</v>
      </c>
      <c r="I14" s="9" t="n">
        <v>0</v>
      </c>
      <c r="J14" s="9" t="n">
        <v>0</v>
      </c>
      <c r="K14" s="9" t="n">
        <v>119</v>
      </c>
      <c r="L14" s="9" t="n">
        <v>0</v>
      </c>
      <c r="M14" s="9" t="n">
        <v>0</v>
      </c>
      <c r="N14" s="9" t="n">
        <v>0</v>
      </c>
      <c r="O14" s="9" t="n">
        <v>87</v>
      </c>
      <c r="P14" s="9" t="n">
        <v>0</v>
      </c>
      <c r="Q14" s="9" t="n">
        <v>0</v>
      </c>
      <c r="R14" s="9" t="n">
        <v>0</v>
      </c>
      <c r="S14" s="6" t="n">
        <v>120</v>
      </c>
      <c r="T14" s="6" t="n">
        <v>3</v>
      </c>
      <c r="U14" s="6" t="n">
        <v>2</v>
      </c>
      <c r="V14" s="6" t="n">
        <v>1</v>
      </c>
      <c r="W14" s="6" t="n">
        <v>84</v>
      </c>
      <c r="X14" s="6" t="n">
        <v>6</v>
      </c>
      <c r="Y14" s="6" t="n">
        <v>0</v>
      </c>
      <c r="Z14" s="6" t="n">
        <v>1</v>
      </c>
      <c r="AA14" s="6" t="n">
        <v>60</v>
      </c>
      <c r="AB14" s="6" t="n">
        <v>4</v>
      </c>
      <c r="AC14" s="6" t="n">
        <v>0</v>
      </c>
      <c r="AD14" s="6" t="n">
        <v>1</v>
      </c>
      <c r="AE14" s="6" t="n">
        <v>50</v>
      </c>
      <c r="AF14" s="6" t="n">
        <v>4</v>
      </c>
      <c r="AG14" s="6" t="n">
        <v>0</v>
      </c>
      <c r="AH14" s="6" t="n">
        <v>4</v>
      </c>
    </row>
    <row r="15" customFormat="false" ht="13.1" hidden="false" customHeight="false" outlineLevel="0" collapsed="false">
      <c r="A15" s="6"/>
      <c r="B15" s="6" t="s">
        <v>26</v>
      </c>
      <c r="C15" s="8"/>
      <c r="D15" s="8"/>
      <c r="E15" s="8"/>
      <c r="F15" s="8"/>
      <c r="G15" s="9" t="n">
        <v>107</v>
      </c>
      <c r="H15" s="9" t="n">
        <v>0</v>
      </c>
      <c r="I15" s="9" t="n">
        <v>0</v>
      </c>
      <c r="J15" s="9" t="n">
        <v>0</v>
      </c>
      <c r="K15" s="6" t="n">
        <v>119</v>
      </c>
      <c r="L15" s="6" t="n">
        <v>12</v>
      </c>
      <c r="M15" s="6" t="n">
        <v>3</v>
      </c>
      <c r="N15" s="6" t="n">
        <v>9</v>
      </c>
      <c r="O15" s="6" t="n">
        <v>87</v>
      </c>
      <c r="P15" s="6" t="n">
        <v>10</v>
      </c>
      <c r="Q15" s="6" t="n">
        <v>1</v>
      </c>
      <c r="R15" s="6" t="n">
        <v>8</v>
      </c>
      <c r="S15" s="6" t="n">
        <v>120</v>
      </c>
      <c r="T15" s="6" t="n">
        <v>12</v>
      </c>
      <c r="U15" s="6" t="n">
        <v>2</v>
      </c>
      <c r="V15" s="6" t="n">
        <v>9</v>
      </c>
      <c r="W15" s="6" t="n">
        <v>84</v>
      </c>
      <c r="X15" s="6" t="n">
        <v>9</v>
      </c>
      <c r="Y15" s="6" t="n">
        <v>0</v>
      </c>
      <c r="Z15" s="6" t="n">
        <v>6</v>
      </c>
      <c r="AA15" s="6" t="n">
        <v>60</v>
      </c>
      <c r="AB15" s="6" t="n">
        <v>10</v>
      </c>
      <c r="AC15" s="6" t="n">
        <v>0</v>
      </c>
      <c r="AD15" s="6" t="n">
        <v>6</v>
      </c>
      <c r="AE15" s="6" t="n">
        <v>50</v>
      </c>
      <c r="AF15" s="6" t="n">
        <v>2</v>
      </c>
      <c r="AG15" s="6" t="n">
        <v>0</v>
      </c>
      <c r="AH15" s="6" t="n">
        <v>2</v>
      </c>
    </row>
    <row r="16" customFormat="false" ht="13.1" hidden="false" customHeight="false" outlineLevel="0" collapsed="false">
      <c r="A16" s="6"/>
      <c r="B16" s="6" t="s">
        <v>27</v>
      </c>
      <c r="C16" s="8"/>
      <c r="D16" s="8"/>
      <c r="E16" s="8"/>
      <c r="F16" s="8"/>
      <c r="G16" s="6" t="n">
        <v>107</v>
      </c>
      <c r="H16" s="6" t="n">
        <v>8</v>
      </c>
      <c r="I16" s="6" t="n">
        <v>0</v>
      </c>
      <c r="J16" s="6" t="n">
        <v>0</v>
      </c>
      <c r="K16" s="6" t="n">
        <v>119</v>
      </c>
      <c r="L16" s="6" t="n">
        <v>11</v>
      </c>
      <c r="M16" s="6" t="n">
        <v>0</v>
      </c>
      <c r="N16" s="6" t="n">
        <v>0</v>
      </c>
      <c r="O16" s="6" t="n">
        <v>87</v>
      </c>
      <c r="P16" s="6" t="n">
        <v>9</v>
      </c>
      <c r="Q16" s="6" t="n">
        <v>0</v>
      </c>
      <c r="R16" s="6" t="n">
        <v>0</v>
      </c>
      <c r="S16" s="6" t="n">
        <v>120</v>
      </c>
      <c r="T16" s="6" t="n">
        <v>10</v>
      </c>
      <c r="U16" s="6" t="n">
        <v>0</v>
      </c>
      <c r="V16" s="6" t="n">
        <v>1</v>
      </c>
      <c r="W16" s="6" t="n">
        <v>84</v>
      </c>
      <c r="X16" s="6" t="n">
        <v>5</v>
      </c>
      <c r="Y16" s="6" t="n">
        <v>0</v>
      </c>
      <c r="Z16" s="6" t="n">
        <v>4</v>
      </c>
      <c r="AA16" s="6" t="n">
        <v>60</v>
      </c>
      <c r="AB16" s="6" t="n">
        <v>11</v>
      </c>
      <c r="AC16" s="6" t="n">
        <v>0</v>
      </c>
      <c r="AD16" s="6" t="n">
        <v>8</v>
      </c>
      <c r="AE16" s="6" t="n">
        <v>50</v>
      </c>
      <c r="AF16" s="6" t="n">
        <v>4</v>
      </c>
      <c r="AG16" s="6" t="n">
        <v>0</v>
      </c>
      <c r="AH16" s="6" t="n">
        <v>3</v>
      </c>
    </row>
    <row r="17" customFormat="false" ht="13.1" hidden="false" customHeight="false" outlineLevel="0" collapsed="false">
      <c r="A17" s="6"/>
      <c r="B17" s="6" t="s">
        <v>28</v>
      </c>
      <c r="C17" s="8"/>
      <c r="D17" s="8"/>
      <c r="E17" s="8"/>
      <c r="F17" s="8"/>
      <c r="G17" s="9" t="n">
        <v>107</v>
      </c>
      <c r="H17" s="9" t="n">
        <v>0</v>
      </c>
      <c r="I17" s="9" t="n">
        <v>0</v>
      </c>
      <c r="J17" s="9" t="n">
        <v>0</v>
      </c>
      <c r="K17" s="6" t="n">
        <v>119</v>
      </c>
      <c r="L17" s="6" t="n">
        <v>4</v>
      </c>
      <c r="M17" s="6" t="n">
        <v>0</v>
      </c>
      <c r="N17" s="6" t="n">
        <v>1</v>
      </c>
      <c r="O17" s="6" t="n">
        <v>87</v>
      </c>
      <c r="P17" s="6" t="n">
        <v>7</v>
      </c>
      <c r="Q17" s="6" t="n">
        <v>0</v>
      </c>
      <c r="R17" s="6" t="n">
        <v>4</v>
      </c>
      <c r="S17" s="6" t="n">
        <v>120</v>
      </c>
      <c r="T17" s="6" t="n">
        <v>5</v>
      </c>
      <c r="U17" s="6" t="n">
        <v>3</v>
      </c>
      <c r="V17" s="6" t="n">
        <v>2</v>
      </c>
      <c r="W17" s="6" t="n">
        <v>84</v>
      </c>
      <c r="X17" s="6" t="n">
        <v>3</v>
      </c>
      <c r="Y17" s="6" t="n">
        <v>3</v>
      </c>
      <c r="Z17" s="6" t="n">
        <v>0</v>
      </c>
      <c r="AA17" s="6" t="n">
        <v>60</v>
      </c>
      <c r="AB17" s="6" t="n">
        <v>6</v>
      </c>
      <c r="AC17" s="6" t="n">
        <v>1</v>
      </c>
      <c r="AD17" s="6" t="n">
        <v>5</v>
      </c>
      <c r="AE17" s="6" t="n">
        <v>50</v>
      </c>
      <c r="AF17" s="6" t="n">
        <v>2</v>
      </c>
      <c r="AG17" s="6" t="n">
        <v>2</v>
      </c>
      <c r="AH17" s="6" t="n">
        <v>0</v>
      </c>
    </row>
    <row r="18" customFormat="false" ht="13.1" hidden="false" customHeight="false" outlineLevel="0" collapsed="false">
      <c r="A18" s="6"/>
      <c r="B18" s="6" t="s">
        <v>29</v>
      </c>
      <c r="C18" s="8"/>
      <c r="D18" s="8"/>
      <c r="E18" s="8"/>
      <c r="F18" s="8"/>
      <c r="G18" s="9" t="n">
        <v>107</v>
      </c>
      <c r="H18" s="9" t="n">
        <v>0</v>
      </c>
      <c r="I18" s="9" t="n">
        <v>0</v>
      </c>
      <c r="J18" s="9" t="n">
        <v>0</v>
      </c>
      <c r="K18" s="9" t="n">
        <v>119</v>
      </c>
      <c r="L18" s="9" t="n">
        <v>0</v>
      </c>
      <c r="M18" s="9" t="n">
        <v>0</v>
      </c>
      <c r="N18" s="9" t="n">
        <v>0</v>
      </c>
      <c r="O18" s="9" t="n">
        <v>87</v>
      </c>
      <c r="P18" s="9" t="n">
        <v>0</v>
      </c>
      <c r="Q18" s="9" t="n">
        <v>0</v>
      </c>
      <c r="R18" s="9" t="n">
        <v>0</v>
      </c>
      <c r="S18" s="9" t="n">
        <v>120</v>
      </c>
      <c r="T18" s="9" t="n">
        <v>0</v>
      </c>
      <c r="U18" s="9" t="n">
        <v>0</v>
      </c>
      <c r="V18" s="9" t="n">
        <v>0</v>
      </c>
      <c r="W18" s="6" t="n">
        <v>84</v>
      </c>
      <c r="X18" s="6" t="n">
        <v>1</v>
      </c>
      <c r="Y18" s="6" t="n">
        <v>0</v>
      </c>
      <c r="Z18" s="6" t="n">
        <v>0</v>
      </c>
      <c r="AA18" s="6" t="n">
        <v>60</v>
      </c>
      <c r="AB18" s="6" t="n">
        <v>2</v>
      </c>
      <c r="AC18" s="6" t="n">
        <v>0</v>
      </c>
      <c r="AD18" s="6" t="n">
        <v>0</v>
      </c>
      <c r="AE18" s="6" t="n">
        <v>50</v>
      </c>
      <c r="AF18" s="6" t="n">
        <v>1</v>
      </c>
      <c r="AG18" s="6" t="n">
        <v>0</v>
      </c>
      <c r="AH18" s="6" t="n">
        <v>0</v>
      </c>
    </row>
    <row r="19" customFormat="false" ht="13.1" hidden="false" customHeight="false" outlineLevel="0" collapsed="false">
      <c r="A19" s="6"/>
      <c r="B19" s="6" t="s">
        <v>30</v>
      </c>
      <c r="C19" s="8"/>
      <c r="D19" s="8"/>
      <c r="E19" s="8"/>
      <c r="F19" s="8"/>
      <c r="G19" s="10" t="n">
        <v>107</v>
      </c>
      <c r="H19" s="10" t="n">
        <v>7</v>
      </c>
      <c r="I19" s="10" t="n">
        <v>0</v>
      </c>
      <c r="J19" s="10" t="n">
        <v>1</v>
      </c>
      <c r="K19" s="10" t="n">
        <v>119</v>
      </c>
      <c r="L19" s="10" t="n">
        <v>9</v>
      </c>
      <c r="M19" s="10" t="n">
        <v>0</v>
      </c>
      <c r="N19" s="10" t="n">
        <v>4</v>
      </c>
      <c r="O19" s="10" t="n">
        <v>87</v>
      </c>
      <c r="P19" s="10" t="n">
        <v>5</v>
      </c>
      <c r="Q19" s="10" t="n">
        <v>0</v>
      </c>
      <c r="R19" s="10" t="n">
        <v>4</v>
      </c>
      <c r="S19" s="10" t="n">
        <v>120</v>
      </c>
      <c r="T19" s="10" t="n">
        <v>11</v>
      </c>
      <c r="U19" s="10" t="n">
        <v>0</v>
      </c>
      <c r="V19" s="10" t="n">
        <v>8</v>
      </c>
      <c r="W19" s="10" t="n">
        <v>84</v>
      </c>
      <c r="X19" s="10" t="n">
        <v>4</v>
      </c>
      <c r="Y19" s="10" t="n">
        <v>0</v>
      </c>
      <c r="Z19" s="10" t="n">
        <v>1</v>
      </c>
      <c r="AA19" s="10" t="n">
        <v>60</v>
      </c>
      <c r="AB19" s="10" t="n">
        <v>5</v>
      </c>
      <c r="AC19" s="10" t="n">
        <v>2</v>
      </c>
      <c r="AD19" s="10" t="n">
        <v>1</v>
      </c>
      <c r="AE19" s="10" t="n">
        <v>50</v>
      </c>
      <c r="AF19" s="10" t="n">
        <v>4</v>
      </c>
      <c r="AG19" s="10" t="n">
        <v>1</v>
      </c>
      <c r="AH19" s="10" t="n">
        <v>1</v>
      </c>
    </row>
    <row r="20" customFormat="false" ht="13.1" hidden="false" customHeight="false" outlineLevel="0" collapsed="false">
      <c r="A20" s="6"/>
      <c r="B20" s="6" t="s">
        <v>31</v>
      </c>
      <c r="C20" s="8"/>
      <c r="D20" s="8"/>
      <c r="E20" s="8"/>
      <c r="F20" s="8"/>
      <c r="G20" s="9" t="n">
        <v>107</v>
      </c>
      <c r="H20" s="9" t="n">
        <v>0</v>
      </c>
      <c r="I20" s="9" t="n">
        <v>0</v>
      </c>
      <c r="J20" s="9" t="n">
        <v>0</v>
      </c>
      <c r="K20" s="6" t="n">
        <v>119</v>
      </c>
      <c r="L20" s="6" t="n">
        <v>4</v>
      </c>
      <c r="M20" s="6" t="n">
        <v>0</v>
      </c>
      <c r="N20" s="6" t="n">
        <v>4</v>
      </c>
      <c r="O20" s="6" t="n">
        <v>87</v>
      </c>
      <c r="P20" s="6" t="n">
        <v>2</v>
      </c>
      <c r="Q20" s="6" t="n">
        <v>0</v>
      </c>
      <c r="R20" s="6" t="n">
        <v>2</v>
      </c>
      <c r="S20" s="6" t="n">
        <v>120</v>
      </c>
      <c r="T20" s="6" t="n">
        <v>8</v>
      </c>
      <c r="U20" s="6" t="n">
        <v>3</v>
      </c>
      <c r="V20" s="6" t="n">
        <v>5</v>
      </c>
      <c r="W20" s="6" t="n">
        <v>84</v>
      </c>
      <c r="X20" s="6" t="n">
        <v>3</v>
      </c>
      <c r="Y20" s="6" t="n">
        <v>0</v>
      </c>
      <c r="Z20" s="6" t="n">
        <v>0</v>
      </c>
      <c r="AA20" s="6" t="n">
        <v>60</v>
      </c>
      <c r="AB20" s="6" t="n">
        <v>2</v>
      </c>
      <c r="AC20" s="6" t="n">
        <v>0</v>
      </c>
      <c r="AD20" s="6" t="n">
        <v>2</v>
      </c>
      <c r="AE20" s="6" t="n">
        <v>50</v>
      </c>
      <c r="AF20" s="6" t="n">
        <v>3</v>
      </c>
      <c r="AG20" s="6" t="n">
        <v>1</v>
      </c>
      <c r="AH20" s="6" t="n">
        <v>1</v>
      </c>
    </row>
    <row r="21" customFormat="false" ht="12.8" hidden="false" customHeight="false" outlineLevel="0" collapsed="false">
      <c r="A21" s="6"/>
      <c r="B21" s="6" t="s">
        <v>32</v>
      </c>
      <c r="C21" s="8"/>
      <c r="D21" s="8"/>
      <c r="E21" s="8"/>
      <c r="F21" s="8"/>
      <c r="G21" s="9" t="n">
        <v>107</v>
      </c>
      <c r="H21" s="9" t="n">
        <v>0</v>
      </c>
      <c r="I21" s="9" t="n">
        <v>0</v>
      </c>
      <c r="J21" s="9" t="n">
        <v>0</v>
      </c>
      <c r="K21" s="6" t="n">
        <v>119</v>
      </c>
      <c r="L21" s="6" t="n">
        <v>3</v>
      </c>
      <c r="M21" s="6" t="n">
        <v>1</v>
      </c>
      <c r="N21" s="6" t="n">
        <v>2</v>
      </c>
      <c r="O21" s="6" t="n">
        <v>87</v>
      </c>
      <c r="P21" s="6" t="n">
        <v>3</v>
      </c>
      <c r="Q21" s="6" t="n">
        <v>0</v>
      </c>
      <c r="R21" s="11" t="n">
        <v>3</v>
      </c>
      <c r="S21" s="6" t="n">
        <v>120</v>
      </c>
      <c r="T21" s="6" t="n">
        <v>4</v>
      </c>
      <c r="U21" s="6" t="n">
        <v>1</v>
      </c>
      <c r="V21" s="6" t="n">
        <v>3</v>
      </c>
      <c r="W21" s="6" t="n">
        <v>84</v>
      </c>
      <c r="X21" s="6" t="n">
        <v>2</v>
      </c>
      <c r="Y21" s="6" t="n">
        <v>1</v>
      </c>
      <c r="Z21" s="6" t="n">
        <v>1</v>
      </c>
      <c r="AA21" s="6" t="n">
        <v>60</v>
      </c>
      <c r="AB21" s="6" t="n">
        <v>6</v>
      </c>
      <c r="AC21" s="6" t="n">
        <v>0</v>
      </c>
      <c r="AD21" s="6" t="n">
        <v>5</v>
      </c>
      <c r="AE21" s="6" t="n">
        <v>50</v>
      </c>
      <c r="AF21" s="6" t="n">
        <v>3</v>
      </c>
      <c r="AG21" s="6" t="n">
        <v>2</v>
      </c>
      <c r="AH21" s="6" t="n">
        <v>1</v>
      </c>
    </row>
    <row r="22" customFormat="false" ht="13.1" hidden="false" customHeight="false" outlineLevel="0" collapsed="false">
      <c r="A22" s="6"/>
      <c r="B22" s="6" t="s">
        <v>33</v>
      </c>
      <c r="C22" s="8"/>
      <c r="D22" s="8"/>
      <c r="E22" s="8"/>
      <c r="F22" s="8"/>
      <c r="G22" s="9" t="n">
        <v>107</v>
      </c>
      <c r="H22" s="9" t="n">
        <v>0</v>
      </c>
      <c r="I22" s="9" t="n">
        <v>0</v>
      </c>
      <c r="J22" s="9" t="n">
        <v>0</v>
      </c>
      <c r="K22" s="9" t="n">
        <v>119</v>
      </c>
      <c r="L22" s="9" t="n">
        <v>0</v>
      </c>
      <c r="M22" s="9" t="n">
        <v>0</v>
      </c>
      <c r="N22" s="9" t="n">
        <v>0</v>
      </c>
      <c r="O22" s="6" t="n">
        <v>87</v>
      </c>
      <c r="P22" s="6" t="n">
        <v>3</v>
      </c>
      <c r="Q22" s="6" t="n">
        <v>0</v>
      </c>
      <c r="R22" s="6" t="n">
        <v>3</v>
      </c>
      <c r="S22" s="6" t="n">
        <v>120</v>
      </c>
      <c r="T22" s="6" t="n">
        <v>3</v>
      </c>
      <c r="U22" s="6" t="n">
        <v>1</v>
      </c>
      <c r="V22" s="6" t="n">
        <v>2</v>
      </c>
      <c r="W22" s="6" t="n">
        <v>84</v>
      </c>
      <c r="X22" s="6" t="n">
        <v>3</v>
      </c>
      <c r="Y22" s="6" t="n">
        <v>0</v>
      </c>
      <c r="Z22" s="6" t="n">
        <v>0</v>
      </c>
      <c r="AA22" s="6" t="n">
        <v>60</v>
      </c>
      <c r="AB22" s="6" t="n">
        <v>4</v>
      </c>
      <c r="AC22" s="6" t="n">
        <v>4</v>
      </c>
      <c r="AD22" s="6" t="n">
        <v>0</v>
      </c>
      <c r="AE22" s="6" t="n">
        <v>50</v>
      </c>
      <c r="AF22" s="6" t="n">
        <v>3</v>
      </c>
      <c r="AG22" s="6" t="n">
        <v>2</v>
      </c>
      <c r="AH22" s="6" t="n">
        <v>1</v>
      </c>
    </row>
    <row r="23" customFormat="false" ht="13.1" hidden="false" customHeight="false" outlineLevel="0" collapsed="false">
      <c r="A23" s="6"/>
      <c r="B23" s="6" t="s">
        <v>34</v>
      </c>
      <c r="C23" s="8"/>
      <c r="D23" s="8"/>
      <c r="E23" s="8"/>
      <c r="F23" s="8"/>
      <c r="G23" s="9" t="n">
        <v>107</v>
      </c>
      <c r="H23" s="9" t="n">
        <v>0</v>
      </c>
      <c r="I23" s="9" t="n">
        <v>0</v>
      </c>
      <c r="J23" s="9" t="n">
        <v>0</v>
      </c>
      <c r="K23" s="9" t="n">
        <v>119</v>
      </c>
      <c r="L23" s="9" t="n">
        <v>0</v>
      </c>
      <c r="M23" s="9" t="n">
        <v>0</v>
      </c>
      <c r="N23" s="9" t="n">
        <v>0</v>
      </c>
      <c r="O23" s="9" t="n">
        <v>87</v>
      </c>
      <c r="P23" s="9" t="n">
        <v>0</v>
      </c>
      <c r="Q23" s="9" t="n">
        <v>0</v>
      </c>
      <c r="R23" s="9" t="n">
        <v>0</v>
      </c>
      <c r="S23" s="9" t="n">
        <v>120</v>
      </c>
      <c r="T23" s="9" t="n">
        <v>0</v>
      </c>
      <c r="U23" s="9" t="n">
        <v>0</v>
      </c>
      <c r="V23" s="9" t="n">
        <v>0</v>
      </c>
      <c r="W23" s="6" t="n">
        <v>84</v>
      </c>
      <c r="X23" s="6" t="n">
        <v>4</v>
      </c>
      <c r="Y23" s="6" t="n">
        <v>2</v>
      </c>
      <c r="Z23" s="6" t="n">
        <v>2</v>
      </c>
      <c r="AA23" s="6" t="n">
        <v>60</v>
      </c>
      <c r="AB23" s="6" t="n">
        <v>6</v>
      </c>
      <c r="AC23" s="6" t="n">
        <v>1</v>
      </c>
      <c r="AD23" s="6" t="n">
        <v>5</v>
      </c>
      <c r="AE23" s="6" t="n">
        <v>50</v>
      </c>
      <c r="AF23" s="6" t="n">
        <v>4</v>
      </c>
      <c r="AG23" s="6" t="n">
        <v>2</v>
      </c>
      <c r="AH23" s="6" t="n">
        <v>2</v>
      </c>
    </row>
    <row r="24" customFormat="false" ht="13.1" hidden="false" customHeight="false" outlineLevel="0" collapsed="false">
      <c r="A24" s="6"/>
      <c r="B24" s="6" t="s">
        <v>35</v>
      </c>
      <c r="C24" s="8"/>
      <c r="D24" s="8"/>
      <c r="E24" s="8"/>
      <c r="F24" s="8"/>
      <c r="G24" s="9" t="n">
        <v>107</v>
      </c>
      <c r="H24" s="9" t="n">
        <v>0</v>
      </c>
      <c r="I24" s="9" t="n">
        <v>0</v>
      </c>
      <c r="J24" s="9" t="n">
        <v>0</v>
      </c>
      <c r="K24" s="6" t="n">
        <v>119</v>
      </c>
      <c r="L24" s="6" t="n">
        <v>13</v>
      </c>
      <c r="M24" s="6" t="n">
        <v>2</v>
      </c>
      <c r="N24" s="6" t="n">
        <v>9</v>
      </c>
      <c r="O24" s="6" t="n">
        <v>87</v>
      </c>
      <c r="P24" s="6" t="n">
        <v>1</v>
      </c>
      <c r="Q24" s="6" t="n">
        <v>1</v>
      </c>
      <c r="R24" s="6" t="n">
        <v>0</v>
      </c>
      <c r="S24" s="9" t="n">
        <v>120</v>
      </c>
      <c r="T24" s="9" t="n">
        <v>0</v>
      </c>
      <c r="U24" s="9" t="n">
        <v>0</v>
      </c>
      <c r="V24" s="9" t="n">
        <v>0</v>
      </c>
      <c r="W24" s="9" t="n">
        <v>84</v>
      </c>
      <c r="X24" s="9" t="n">
        <v>0</v>
      </c>
      <c r="Y24" s="9" t="n">
        <v>0</v>
      </c>
      <c r="Z24" s="9" t="n">
        <v>0</v>
      </c>
      <c r="AA24" s="6" t="n">
        <v>60</v>
      </c>
      <c r="AB24" s="6" t="n">
        <v>1</v>
      </c>
      <c r="AC24" s="6" t="n">
        <v>0</v>
      </c>
      <c r="AD24" s="6" t="n">
        <v>1</v>
      </c>
      <c r="AE24" s="9" t="n">
        <v>50</v>
      </c>
      <c r="AF24" s="9" t="n">
        <v>0</v>
      </c>
      <c r="AG24" s="9" t="n">
        <v>0</v>
      </c>
      <c r="AH24" s="9" t="n">
        <v>0</v>
      </c>
    </row>
    <row r="25" customFormat="false" ht="13.1" hidden="false" customHeight="false" outlineLevel="0" collapsed="false">
      <c r="A25" s="6"/>
      <c r="B25" s="6" t="s">
        <v>36</v>
      </c>
      <c r="C25" s="8"/>
      <c r="D25" s="8"/>
      <c r="E25" s="8"/>
      <c r="F25" s="8"/>
      <c r="G25" s="9" t="n">
        <v>107</v>
      </c>
      <c r="H25" s="9"/>
      <c r="I25" s="9"/>
      <c r="J25" s="9"/>
      <c r="K25" s="10" t="n">
        <v>119</v>
      </c>
      <c r="L25" s="10" t="n">
        <v>7</v>
      </c>
      <c r="M25" s="10" t="n">
        <v>0</v>
      </c>
      <c r="N25" s="10" t="n">
        <v>6</v>
      </c>
      <c r="O25" s="10" t="n">
        <v>87</v>
      </c>
      <c r="P25" s="10" t="n">
        <v>4</v>
      </c>
      <c r="Q25" s="10" t="n">
        <v>0</v>
      </c>
      <c r="R25" s="10" t="n">
        <v>1</v>
      </c>
      <c r="S25" s="10" t="n">
        <v>120</v>
      </c>
      <c r="T25" s="10" t="n">
        <v>6</v>
      </c>
      <c r="U25" s="10" t="n">
        <v>0</v>
      </c>
      <c r="V25" s="10" t="n">
        <v>2</v>
      </c>
      <c r="W25" s="10" t="n">
        <v>84</v>
      </c>
      <c r="X25" s="10" t="n">
        <v>3</v>
      </c>
      <c r="Y25" s="10" t="n">
        <v>0</v>
      </c>
      <c r="Z25" s="10" t="n">
        <v>0</v>
      </c>
      <c r="AA25" s="10" t="n">
        <v>60</v>
      </c>
      <c r="AB25" s="10" t="n">
        <v>2</v>
      </c>
      <c r="AC25" s="10" t="n">
        <v>0</v>
      </c>
      <c r="AD25" s="10" t="n">
        <v>2</v>
      </c>
      <c r="AE25" s="9" t="n">
        <v>50</v>
      </c>
      <c r="AF25" s="9" t="n">
        <v>0</v>
      </c>
      <c r="AG25" s="9" t="n">
        <v>0</v>
      </c>
      <c r="AH25" s="9" t="n">
        <v>0</v>
      </c>
    </row>
    <row r="26" customFormat="false" ht="13.1" hidden="false" customHeight="false" outlineLevel="0" collapsed="false">
      <c r="A26" s="6"/>
      <c r="B26" s="6" t="s">
        <v>37</v>
      </c>
      <c r="C26" s="8"/>
      <c r="D26" s="8"/>
      <c r="E26" s="8"/>
      <c r="F26" s="8"/>
      <c r="G26" s="10" t="n">
        <v>107</v>
      </c>
      <c r="H26" s="10" t="n">
        <v>4</v>
      </c>
      <c r="I26" s="10" t="n">
        <v>1</v>
      </c>
      <c r="J26" s="10" t="n">
        <v>3</v>
      </c>
      <c r="K26" s="10" t="n">
        <v>119</v>
      </c>
      <c r="L26" s="10" t="n">
        <v>2</v>
      </c>
      <c r="M26" s="10" t="n">
        <v>0</v>
      </c>
      <c r="N26" s="10" t="n">
        <v>1</v>
      </c>
      <c r="O26" s="9" t="n">
        <v>87</v>
      </c>
      <c r="P26" s="9"/>
      <c r="Q26" s="9"/>
      <c r="R26" s="9"/>
      <c r="S26" s="9" t="n">
        <v>120</v>
      </c>
      <c r="T26" s="9"/>
      <c r="U26" s="9"/>
      <c r="V26" s="9"/>
      <c r="W26" s="9" t="n">
        <v>84</v>
      </c>
      <c r="X26" s="9"/>
      <c r="Y26" s="9"/>
      <c r="Z26" s="9"/>
      <c r="AA26" s="9" t="n">
        <v>60</v>
      </c>
      <c r="AB26" s="9"/>
      <c r="AC26" s="9"/>
      <c r="AD26" s="9"/>
      <c r="AE26" s="9" t="n">
        <v>50</v>
      </c>
      <c r="AF26" s="9"/>
      <c r="AG26" s="9"/>
      <c r="AH26" s="9"/>
    </row>
    <row r="27" customFormat="false" ht="13.1" hidden="false" customHeight="false" outlineLevel="0" collapsed="false">
      <c r="A27" s="6"/>
      <c r="B27" s="6" t="s">
        <v>38</v>
      </c>
      <c r="C27" s="8"/>
      <c r="D27" s="8"/>
      <c r="E27" s="8"/>
      <c r="F27" s="8"/>
      <c r="G27" s="9" t="n">
        <v>107</v>
      </c>
      <c r="H27" s="9" t="n">
        <v>0</v>
      </c>
      <c r="I27" s="9" t="n">
        <v>0</v>
      </c>
      <c r="J27" s="9" t="n">
        <v>0</v>
      </c>
      <c r="K27" s="9" t="n">
        <v>119</v>
      </c>
      <c r="L27" s="9" t="n">
        <v>0</v>
      </c>
      <c r="M27" s="9" t="n">
        <v>0</v>
      </c>
      <c r="N27" s="9" t="n">
        <v>0</v>
      </c>
      <c r="O27" s="9" t="n">
        <v>87</v>
      </c>
      <c r="P27" s="9" t="n">
        <v>0</v>
      </c>
      <c r="Q27" s="9" t="n">
        <v>0</v>
      </c>
      <c r="R27" s="9" t="n">
        <v>0</v>
      </c>
      <c r="S27" s="6" t="n">
        <v>120</v>
      </c>
      <c r="T27" s="6" t="n">
        <v>4</v>
      </c>
      <c r="U27" s="6" t="n">
        <v>0</v>
      </c>
      <c r="V27" s="6" t="n">
        <v>0</v>
      </c>
      <c r="W27" s="6" t="n">
        <v>84</v>
      </c>
      <c r="X27" s="6" t="n">
        <v>2</v>
      </c>
      <c r="Y27" s="6" t="n">
        <v>0</v>
      </c>
      <c r="Z27" s="6" t="n">
        <v>2</v>
      </c>
      <c r="AA27" s="6" t="n">
        <v>60</v>
      </c>
      <c r="AB27" s="6" t="n">
        <v>2</v>
      </c>
      <c r="AC27" s="6" t="n">
        <v>2</v>
      </c>
      <c r="AD27" s="6" t="n">
        <v>0</v>
      </c>
      <c r="AE27" s="9" t="n">
        <v>50</v>
      </c>
      <c r="AF27" s="9" t="n">
        <v>0</v>
      </c>
      <c r="AG27" s="9" t="n">
        <v>0</v>
      </c>
      <c r="AH27" s="9" t="n">
        <v>0</v>
      </c>
    </row>
    <row r="28" s="13" customFormat="true" ht="13.1" hidden="false" customHeight="false" outlineLevel="0" collapsed="false">
      <c r="A28" s="5"/>
      <c r="B28" s="5" t="s">
        <v>39</v>
      </c>
      <c r="C28" s="12" t="n">
        <v>121</v>
      </c>
      <c r="D28" s="12" t="n">
        <v>20</v>
      </c>
      <c r="E28" s="12" t="n">
        <v>5</v>
      </c>
      <c r="F28" s="12" t="n">
        <v>8</v>
      </c>
      <c r="G28" s="5" t="n">
        <v>107</v>
      </c>
      <c r="H28" s="5" t="n">
        <f aca="false">SUM(H4:H27)</f>
        <v>39</v>
      </c>
      <c r="I28" s="5" t="n">
        <f aca="false">SUM(I4:I27)</f>
        <v>2</v>
      </c>
      <c r="J28" s="5" t="n">
        <f aca="false">SUM(J4:J27)</f>
        <v>8</v>
      </c>
      <c r="K28" s="5" t="n">
        <v>119</v>
      </c>
      <c r="L28" s="5" t="n">
        <f aca="false">SUM(L4:L27)</f>
        <v>102</v>
      </c>
      <c r="M28" s="5" t="n">
        <f aca="false">SUM(M4:M27)</f>
        <v>8</v>
      </c>
      <c r="N28" s="5" t="n">
        <f aca="false">SUM(N4:N27)</f>
        <v>49</v>
      </c>
      <c r="O28" s="5" t="n">
        <v>87</v>
      </c>
      <c r="P28" s="5" t="n">
        <f aca="false">SUM(P4:P27)</f>
        <v>60</v>
      </c>
      <c r="Q28" s="5" t="n">
        <f aca="false">SUM(Q4:Q27)</f>
        <v>4</v>
      </c>
      <c r="R28" s="5" t="n">
        <f aca="false">SUM(R4:R27)</f>
        <v>25</v>
      </c>
      <c r="S28" s="5" t="n">
        <v>120</v>
      </c>
      <c r="T28" s="5" t="n">
        <f aca="false">SUM(T4:T27)</f>
        <v>88</v>
      </c>
      <c r="U28" s="5" t="n">
        <f aca="false">SUM(U4:U27)</f>
        <v>12</v>
      </c>
      <c r="V28" s="5" t="n">
        <f aca="false">SUM(V4:V27)</f>
        <v>37</v>
      </c>
      <c r="W28" s="5" t="n">
        <v>84</v>
      </c>
      <c r="X28" s="5" t="n">
        <f aca="false">SUM(X4:X27)</f>
        <v>57</v>
      </c>
      <c r="Y28" s="5" t="n">
        <f aca="false">SUM(Y4:Y27)</f>
        <v>6</v>
      </c>
      <c r="Z28" s="5" t="n">
        <f aca="false">SUM(Z4:Z27)</f>
        <v>20</v>
      </c>
      <c r="AA28" s="5" t="n">
        <v>60</v>
      </c>
      <c r="AB28" s="5" t="n">
        <f aca="false">SUM(AB4:AB27)</f>
        <v>77</v>
      </c>
      <c r="AC28" s="5" t="n">
        <f aca="false">SUM(AC4:AC27)</f>
        <v>11</v>
      </c>
      <c r="AD28" s="5" t="n">
        <f aca="false">SUM(AD4:AD27)</f>
        <v>42</v>
      </c>
      <c r="AE28" s="5" t="n">
        <v>50</v>
      </c>
      <c r="AF28" s="5" t="n">
        <f aca="false">SUM(AF4:AF27)</f>
        <v>45</v>
      </c>
      <c r="AG28" s="5" t="n">
        <f aca="false">SUM(AG4:AG27)</f>
        <v>11</v>
      </c>
      <c r="AH28" s="5" t="n">
        <f aca="false">SUM(AH4:AH27)</f>
        <v>22</v>
      </c>
    </row>
    <row r="30" customFormat="false" ht="12.8" hidden="false" customHeight="false" outlineLevel="0" collapsed="false">
      <c r="B30" s="1" t="s">
        <v>40</v>
      </c>
      <c r="I30" s="1" t="n">
        <f aca="false">I28</f>
        <v>2</v>
      </c>
      <c r="M30" s="1" t="n">
        <f aca="false">M28</f>
        <v>8</v>
      </c>
      <c r="Q30" s="1" t="n">
        <f aca="false">Q28</f>
        <v>4</v>
      </c>
      <c r="U30" s="1" t="n">
        <f aca="false">U28</f>
        <v>12</v>
      </c>
      <c r="Y30" s="1" t="n">
        <f aca="false">Y28</f>
        <v>6</v>
      </c>
      <c r="AC30" s="1" t="n">
        <f aca="false">AC28</f>
        <v>11</v>
      </c>
      <c r="AG30" s="1" t="n">
        <f aca="false">AG28</f>
        <v>11</v>
      </c>
      <c r="AI30" s="1" t="n">
        <f aca="false">SUM(C30:AH30)</f>
        <v>54</v>
      </c>
    </row>
    <row r="31" customFormat="false" ht="12.8" hidden="false" customHeight="false" outlineLevel="0" collapsed="false">
      <c r="B31" s="1" t="s">
        <v>41</v>
      </c>
      <c r="J31" s="1" t="n">
        <f aca="false">J28</f>
        <v>8</v>
      </c>
      <c r="N31" s="1" t="n">
        <f aca="false">N28</f>
        <v>49</v>
      </c>
      <c r="R31" s="1" t="n">
        <f aca="false">R28</f>
        <v>25</v>
      </c>
      <c r="V31" s="1" t="n">
        <f aca="false">V28</f>
        <v>37</v>
      </c>
      <c r="Z31" s="1" t="n">
        <f aca="false">Z28</f>
        <v>20</v>
      </c>
      <c r="AD31" s="1" t="n">
        <f aca="false">AD28</f>
        <v>42</v>
      </c>
      <c r="AH31" s="1" t="n">
        <f aca="false">AH28</f>
        <v>22</v>
      </c>
      <c r="AI31" s="1" t="n">
        <f aca="false">SUM(C31:AH31)</f>
        <v>203</v>
      </c>
    </row>
    <row r="32" customFormat="false" ht="12.8" hidden="false" customHeight="false" outlineLevel="0" collapsed="false">
      <c r="AI32" s="1" t="n">
        <f aca="false">AI30+AI31</f>
        <v>257</v>
      </c>
    </row>
    <row r="33" customFormat="false" ht="12.8" hidden="false" customHeight="false" outlineLevel="0" collapsed="false">
      <c r="H33" s="1" t="n">
        <f aca="false">H28+L28+P28+T28+X28+AB28+AF28</f>
        <v>468</v>
      </c>
      <c r="I33" s="1" t="n">
        <f aca="false">I28+J28+M28+N28+Q28+R28+U28+V28+Y28+Z28+AC28+AD28+AG28+AH28</f>
        <v>257</v>
      </c>
    </row>
  </sheetData>
  <mergeCells count="11">
    <mergeCell ref="A1:R1"/>
    <mergeCell ref="A2:A3"/>
    <mergeCell ref="B2:B3"/>
    <mergeCell ref="C2:F2"/>
    <mergeCell ref="G2:J2"/>
    <mergeCell ref="K2:N2"/>
    <mergeCell ref="O2:R2"/>
    <mergeCell ref="S2:V2"/>
    <mergeCell ref="W2:Z2"/>
    <mergeCell ref="AA2:AD2"/>
    <mergeCell ref="AE2:AH2"/>
  </mergeCells>
  <printOptions headings="false" gridLines="false" gridLinesSet="true" horizontalCentered="false" verticalCentered="false"/>
  <pageMargins left="0.315277777777778" right="0.315277777777778" top="0.747916666666667" bottom="0.747916666666667" header="0.511805555555555" footer="0.511805555555555"/>
  <pageSetup paperSize="9" scale="5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FF00"/>
    <pageSetUpPr fitToPage="false"/>
  </sheetPr>
  <dimension ref="A1:Z10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H8" activeCellId="0" sqref="H8"/>
    </sheetView>
  </sheetViews>
  <sheetFormatPr defaultRowHeight="15" zeroHeight="false" outlineLevelRow="0" outlineLevelCol="0"/>
  <cols>
    <col collapsed="false" customWidth="true" hidden="false" outlineLevel="0" max="1" min="1" style="0" width="13.43"/>
    <col collapsed="false" customWidth="true" hidden="false" outlineLevel="0" max="1025" min="2" style="0" width="8.53"/>
  </cols>
  <sheetData>
    <row r="1" customFormat="false" ht="44.25" hidden="false" customHeight="true" outlineLevel="0" collapsed="false">
      <c r="A1" s="14" t="s">
        <v>42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5"/>
      <c r="S1" s="15"/>
      <c r="T1" s="15"/>
      <c r="U1" s="15"/>
      <c r="V1" s="15"/>
      <c r="W1" s="15"/>
      <c r="X1" s="15"/>
      <c r="Y1" s="15"/>
      <c r="Z1" s="15"/>
    </row>
    <row r="2" customFormat="false" ht="15" hidden="false" customHeight="true" outlineLevel="0" collapsed="false">
      <c r="A2" s="16" t="s">
        <v>1</v>
      </c>
      <c r="B2" s="17" t="s">
        <v>43</v>
      </c>
      <c r="C2" s="17" t="s">
        <v>44</v>
      </c>
      <c r="D2" s="17"/>
      <c r="E2" s="17"/>
      <c r="F2" s="17" t="s">
        <v>45</v>
      </c>
      <c r="G2" s="17" t="s">
        <v>46</v>
      </c>
      <c r="H2" s="17" t="s">
        <v>47</v>
      </c>
      <c r="I2" s="17" t="s">
        <v>48</v>
      </c>
      <c r="J2" s="17" t="s">
        <v>44</v>
      </c>
      <c r="K2" s="17"/>
      <c r="L2" s="17"/>
      <c r="M2" s="17"/>
      <c r="N2" s="17"/>
      <c r="O2" s="17"/>
      <c r="P2" s="17"/>
      <c r="Q2" s="17"/>
      <c r="R2" s="17"/>
      <c r="S2" s="17"/>
      <c r="T2" s="17" t="s">
        <v>49</v>
      </c>
      <c r="U2" s="17" t="s">
        <v>50</v>
      </c>
      <c r="V2" s="17" t="s">
        <v>51</v>
      </c>
      <c r="W2" s="18" t="s">
        <v>52</v>
      </c>
      <c r="X2" s="18" t="s">
        <v>53</v>
      </c>
      <c r="Y2" s="18" t="s">
        <v>54</v>
      </c>
      <c r="Z2" s="18" t="s">
        <v>55</v>
      </c>
    </row>
    <row r="3" customFormat="false" ht="273.75" hidden="false" customHeight="true" outlineLevel="0" collapsed="false">
      <c r="A3" s="16"/>
      <c r="B3" s="17"/>
      <c r="C3" s="19" t="s">
        <v>56</v>
      </c>
      <c r="D3" s="19" t="s">
        <v>57</v>
      </c>
      <c r="E3" s="19" t="s">
        <v>58</v>
      </c>
      <c r="F3" s="17"/>
      <c r="G3" s="17"/>
      <c r="H3" s="17"/>
      <c r="I3" s="17"/>
      <c r="J3" s="17" t="s">
        <v>59</v>
      </c>
      <c r="K3" s="17" t="s">
        <v>58</v>
      </c>
      <c r="L3" s="17" t="s">
        <v>60</v>
      </c>
      <c r="M3" s="17" t="s">
        <v>61</v>
      </c>
      <c r="N3" s="17" t="s">
        <v>62</v>
      </c>
      <c r="O3" s="17" t="s">
        <v>63</v>
      </c>
      <c r="P3" s="17" t="s">
        <v>64</v>
      </c>
      <c r="Q3" s="17" t="s">
        <v>65</v>
      </c>
      <c r="R3" s="17" t="s">
        <v>66</v>
      </c>
      <c r="S3" s="17" t="s">
        <v>67</v>
      </c>
      <c r="T3" s="17"/>
      <c r="U3" s="17"/>
      <c r="V3" s="17"/>
      <c r="W3" s="18"/>
      <c r="X3" s="18"/>
      <c r="Y3" s="18"/>
      <c r="Z3" s="18"/>
    </row>
    <row r="4" customFormat="false" ht="14.25" hidden="false" customHeight="true" outlineLevel="0" collapsed="false">
      <c r="A4" s="20" t="s">
        <v>68</v>
      </c>
      <c r="B4" s="21" t="s">
        <v>69</v>
      </c>
      <c r="C4" s="21" t="s">
        <v>70</v>
      </c>
      <c r="D4" s="21" t="s">
        <v>71</v>
      </c>
      <c r="E4" s="21" t="s">
        <v>72</v>
      </c>
      <c r="F4" s="21" t="s">
        <v>73</v>
      </c>
      <c r="G4" s="21" t="s">
        <v>69</v>
      </c>
      <c r="H4" s="21" t="s">
        <v>74</v>
      </c>
      <c r="I4" s="21" t="s">
        <v>75</v>
      </c>
      <c r="J4" s="21" t="s">
        <v>76</v>
      </c>
      <c r="K4" s="21" t="s">
        <v>77</v>
      </c>
      <c r="L4" s="21" t="s">
        <v>78</v>
      </c>
      <c r="M4" s="21" t="s">
        <v>79</v>
      </c>
      <c r="N4" s="21" t="s">
        <v>80</v>
      </c>
      <c r="O4" s="21" t="s">
        <v>72</v>
      </c>
      <c r="P4" s="21" t="s">
        <v>81</v>
      </c>
      <c r="Q4" s="21" t="s">
        <v>82</v>
      </c>
      <c r="R4" s="21" t="s">
        <v>83</v>
      </c>
      <c r="S4" s="21" t="s">
        <v>83</v>
      </c>
      <c r="T4" s="21" t="s">
        <v>84</v>
      </c>
      <c r="U4" s="21" t="s">
        <v>85</v>
      </c>
      <c r="V4" s="21" t="s">
        <v>86</v>
      </c>
      <c r="W4" s="21"/>
      <c r="X4" s="21"/>
      <c r="Y4" s="21"/>
      <c r="Z4" s="21"/>
    </row>
    <row r="5" customFormat="false" ht="15" hidden="true" customHeight="false" outlineLevel="0" collapsed="false">
      <c r="A5" s="22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</row>
    <row r="6" customFormat="false" ht="15" hidden="true" customHeight="false" outlineLevel="0" collapsed="false">
      <c r="A6" s="22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</row>
    <row r="7" customFormat="false" ht="13.8" hidden="false" customHeight="false" outlineLevel="0" collapsed="false">
      <c r="J7" s="0" t="n">
        <v>1</v>
      </c>
      <c r="K7" s="0" t="n">
        <v>2</v>
      </c>
      <c r="L7" s="0" t="n">
        <v>3</v>
      </c>
      <c r="M7" s="0" t="n">
        <v>4</v>
      </c>
      <c r="N7" s="0" t="n">
        <v>5</v>
      </c>
      <c r="O7" s="0" t="n">
        <v>6</v>
      </c>
      <c r="P7" s="0" t="n">
        <v>7</v>
      </c>
      <c r="Q7" s="0" t="n">
        <v>8</v>
      </c>
      <c r="R7" s="0" t="n">
        <v>9</v>
      </c>
      <c r="S7" s="0" t="n">
        <v>10</v>
      </c>
    </row>
    <row r="8" customFormat="false" ht="13.8" hidden="false" customHeight="false" outlineLevel="0" collapsed="false">
      <c r="H8" s="0" t="n">
        <f aca="false">13/20</f>
        <v>0.65</v>
      </c>
      <c r="J8" s="0" t="n">
        <f aca="false">J4*J7</f>
        <v>106</v>
      </c>
      <c r="K8" s="0" t="n">
        <f aca="false">K4*K7</f>
        <v>88</v>
      </c>
      <c r="L8" s="0" t="n">
        <f aca="false">L4*L7</f>
        <v>72</v>
      </c>
      <c r="M8" s="0" t="n">
        <f aca="false">M4*M7</f>
        <v>76</v>
      </c>
      <c r="N8" s="0" t="n">
        <f aca="false">N4*N7</f>
        <v>55</v>
      </c>
      <c r="O8" s="0" t="n">
        <f aca="false">O4*O7</f>
        <v>42</v>
      </c>
      <c r="P8" s="0" t="n">
        <f aca="false">P4*P7</f>
        <v>21</v>
      </c>
      <c r="Q8" s="0" t="n">
        <f aca="false">Q4*Q7</f>
        <v>8</v>
      </c>
      <c r="R8" s="0" t="n">
        <f aca="false">R4*R7</f>
        <v>0</v>
      </c>
      <c r="S8" s="0" t="n">
        <f aca="false">S4*S7</f>
        <v>0</v>
      </c>
      <c r="T8" s="0" t="n">
        <f aca="false">SUM(J8:S8)</f>
        <v>468</v>
      </c>
      <c r="V8" s="0" t="n">
        <f aca="false">U4/T4</f>
        <v>0.549145299145299</v>
      </c>
    </row>
    <row r="10" customFormat="false" ht="13.8" hidden="false" customHeight="false" outlineLevel="0" collapsed="false"/>
  </sheetData>
  <mergeCells count="16">
    <mergeCell ref="A1:Q1"/>
    <mergeCell ref="A2:A3"/>
    <mergeCell ref="B2:B3"/>
    <mergeCell ref="C2:E2"/>
    <mergeCell ref="F2:F3"/>
    <mergeCell ref="G2:G3"/>
    <mergeCell ref="H2:H3"/>
    <mergeCell ref="I2:I3"/>
    <mergeCell ref="J2:S2"/>
    <mergeCell ref="T2:T3"/>
    <mergeCell ref="U2:U3"/>
    <mergeCell ref="V2:V3"/>
    <mergeCell ref="W2:W3"/>
    <mergeCell ref="X2:X3"/>
    <mergeCell ref="Y2:Y3"/>
    <mergeCell ref="Z2:Z3"/>
  </mergeCells>
  <printOptions headings="false" gridLines="false" gridLinesSet="true" horizontalCentered="false" verticalCentered="false"/>
  <pageMargins left="0.315277777777778" right="0.315277777777778" top="0.747916666666667" bottom="0.747916666666667" header="0.511805555555555" footer="0.511805555555555"/>
  <pageSetup paperSize="9" scale="8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48</TotalTime>
  <Application>LibreOffice/6.1.2.1$Linux_X86_64 LibreOffice_project/10$Build-1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2018-10-31T20:47:50Z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